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I:\0-HD003_Icthus\000-Clientes\00-AMESP\000-AMESP_PP014-2022\00-Serviços AMESP\AME-O_Topografia\"/>
    </mc:Choice>
  </mc:AlternateContent>
  <xr:revisionPtr revIDLastSave="0" documentId="8_{1E657AE5-2D54-47DB-84AD-F624CF96D2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C TOPOG LASER SCAN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8C4ul3RV+J2ns8ch4dJkubNsACw=="/>
    </ext>
  </extLst>
</workbook>
</file>

<file path=xl/calcChain.xml><?xml version="1.0" encoding="utf-8"?>
<calcChain xmlns="http://schemas.openxmlformats.org/spreadsheetml/2006/main">
  <c r="H25" i="4" l="1"/>
  <c r="J25" i="4" s="1"/>
  <c r="H16" i="4"/>
  <c r="J16" i="4" s="1"/>
  <c r="H12" i="4"/>
  <c r="J12" i="4" s="1"/>
  <c r="J13" i="4" s="1"/>
  <c r="H17" i="4"/>
  <c r="J17" i="4" s="1"/>
  <c r="H19" i="4"/>
  <c r="J19" i="4" s="1"/>
  <c r="H20" i="4"/>
  <c r="J20" i="4" s="1"/>
  <c r="H21" i="4"/>
  <c r="J21" i="4" s="1"/>
  <c r="H22" i="4"/>
  <c r="J22" i="4" s="1"/>
  <c r="H18" i="4"/>
  <c r="J18" i="4" s="1"/>
  <c r="J26" i="4" l="1"/>
  <c r="I27" i="4" s="1"/>
</calcChain>
</file>

<file path=xl/sharedStrings.xml><?xml version="1.0" encoding="utf-8"?>
<sst xmlns="http://schemas.openxmlformats.org/spreadsheetml/2006/main" count="69" uniqueCount="66">
  <si>
    <t>PESSOAL</t>
  </si>
  <si>
    <t>61.11.03</t>
  </si>
  <si>
    <t>ENGENHEIRO COORDENADOR</t>
  </si>
  <si>
    <t>H</t>
  </si>
  <si>
    <t>PROJETOS</t>
  </si>
  <si>
    <t>62.05.50</t>
  </si>
  <si>
    <t>LEVANTAMENTO PLANIALTIMÉTRICO CADASTRAL EM VILAS E FAVELAS</t>
  </si>
  <si>
    <t>62.05.52</t>
  </si>
  <si>
    <t>TRANSPORTE DE COORDENADAS EM VILAS E FAVELAS</t>
  </si>
  <si>
    <t>KM</t>
  </si>
  <si>
    <t>62.05.53</t>
  </si>
  <si>
    <t>PONTO GPS GEODÉSICO</t>
  </si>
  <si>
    <t>P/P</t>
  </si>
  <si>
    <t>62.05.54</t>
  </si>
  <si>
    <t>AMARRAÇÃO DE CP</t>
  </si>
  <si>
    <t>M</t>
  </si>
  <si>
    <t>62.05.55</t>
  </si>
  <si>
    <t>UN</t>
  </si>
  <si>
    <t>62.05.56</t>
  </si>
  <si>
    <t>62.05.57</t>
  </si>
  <si>
    <t>ARMAZENAMENTO EM NUVEM COM VISUALIZADOR</t>
  </si>
  <si>
    <t>DIGITALIZAÇÃO DE GRANDES FORMATOS</t>
  </si>
  <si>
    <t>64.18.02</t>
  </si>
  <si>
    <t>FORMATO A1</t>
  </si>
  <si>
    <t xml:space="preserve">LOCAL: </t>
  </si>
  <si>
    <t xml:space="preserve">SEDE E DISTRITOS DAS CIDADES PARTICIPANTES DO CONSÓRCIO AMESP                                                                                 </t>
  </si>
  <si>
    <t>ASSOCIAÇÃO DOS MUNICÍPIOS DA MICRORREGIÃO DO MÉDIO SAPUCAÍ</t>
  </si>
  <si>
    <t xml:space="preserve">REFERÊNCIA: </t>
  </si>
  <si>
    <t>SUDECAP DEZ/22</t>
  </si>
  <si>
    <t>(CONFORME ACÓRDÃO N° 2622/13 e LEI N° 13.161 DE 31 31/08/15)</t>
  </si>
  <si>
    <t>BDI:</t>
  </si>
  <si>
    <t>ITEM</t>
  </si>
  <si>
    <t>CODIGO</t>
  </si>
  <si>
    <t>DESCRIÇÃO DOS SERVIÇOS</t>
  </si>
  <si>
    <t>UN.</t>
  </si>
  <si>
    <t>QUANT.</t>
  </si>
  <si>
    <t>PREÇO - R$</t>
  </si>
  <si>
    <t>UNITÁRIO</t>
  </si>
  <si>
    <t>COM BDI</t>
  </si>
  <si>
    <t>TOTAL</t>
  </si>
  <si>
    <t>LEVANTAMENTO TOPOGRÁFICO PLANIALTIMÉTRICO GEORREFERENCIADO CADASTRAL DOS EMPREENDIMENTOS</t>
  </si>
  <si>
    <t>1.</t>
  </si>
  <si>
    <t>1.1</t>
  </si>
  <si>
    <t>ENGENHEIRO PARA ELABORAÇÃO DE PROJETOS</t>
  </si>
  <si>
    <t>1.1.1</t>
  </si>
  <si>
    <t>TOTAL DO ITEM: R$</t>
  </si>
  <si>
    <t>2.</t>
  </si>
  <si>
    <t>2.1</t>
  </si>
  <si>
    <t>SERVIÇOS DE TOPOGRAFIA</t>
  </si>
  <si>
    <t>2.1.1</t>
  </si>
  <si>
    <t>M²</t>
  </si>
  <si>
    <t>2.1.2</t>
  </si>
  <si>
    <t>2.1.3</t>
  </si>
  <si>
    <t>2.1.4</t>
  </si>
  <si>
    <t>2.1.5</t>
  </si>
  <si>
    <t>INSPEÇÃO DE DISPOSITIVOS HIDROSSANITÁRIOS</t>
  </si>
  <si>
    <t>2.1.6</t>
  </si>
  <si>
    <t>LEVANTAMENTO TOPOGRÁFICO PLANIALTIMÉTRICO CADASTRAL (LASER SCAN) PACOTE 3.000M²</t>
  </si>
  <si>
    <t>2.1.7</t>
  </si>
  <si>
    <t>3.</t>
  </si>
  <si>
    <t>SERVIÇOS DE GRÁFICA</t>
  </si>
  <si>
    <t>3.1</t>
  </si>
  <si>
    <t>3.1.1</t>
  </si>
  <si>
    <t>TOTAL DO ITEM:  R$</t>
  </si>
  <si>
    <t xml:space="preserve">TOTAL GERAL:   R$  </t>
  </si>
  <si>
    <t>UNITÁRIO        SEM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</si>
</sst>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i/>
      <sz val="11"/>
      <color theme="1"/>
      <name val="Calibri Light"/>
      <family val="2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0"/>
      <color theme="1"/>
      <name val="Calibri Light"/>
      <family val="2"/>
    </font>
    <font>
      <b/>
      <i/>
      <sz val="10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i/>
      <sz val="11"/>
      <color rgb="FF000000"/>
      <name val="Calibri Light"/>
      <family val="2"/>
    </font>
    <font>
      <b/>
      <i/>
      <sz val="11"/>
      <color rgb="FF000000"/>
      <name val="Calibri Light"/>
      <family val="2"/>
    </font>
    <font>
      <b/>
      <i/>
      <sz val="11"/>
      <color theme="0"/>
      <name val="Calibri"/>
      <family val="2"/>
      <scheme val="minor"/>
    </font>
    <font>
      <b/>
      <i/>
      <sz val="14"/>
      <color theme="1"/>
      <name val="Calibri Light"/>
      <family val="2"/>
    </font>
    <font>
      <b/>
      <i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rgb="FFFFFFFF"/>
      </right>
      <top/>
      <bottom/>
      <diagonal/>
    </border>
    <border>
      <left/>
      <right style="dotted">
        <color indexed="64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/>
      <right style="dotted">
        <color indexed="64"/>
      </right>
      <top style="thick">
        <color rgb="FFFFFFFF"/>
      </top>
      <bottom/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/>
      <right style="thick">
        <color rgb="FFFFFFFF"/>
      </right>
      <top/>
      <bottom/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ck">
        <color rgb="FFFFFFFF"/>
      </bottom>
      <diagonal/>
    </border>
    <border>
      <left style="dotted">
        <color indexed="64"/>
      </left>
      <right/>
      <top/>
      <bottom style="thick">
        <color rgb="FFFFFFFF"/>
      </bottom>
      <diagonal/>
    </border>
    <border>
      <left style="dotted">
        <color indexed="64"/>
      </left>
      <right style="dotted">
        <color indexed="64"/>
      </right>
      <top style="thick">
        <color rgb="FFFFFFFF"/>
      </top>
      <bottom/>
      <diagonal/>
    </border>
    <border>
      <left style="dotted">
        <color indexed="64"/>
      </left>
      <right/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 style="dotted">
        <color rgb="FFFFFFFF"/>
      </left>
      <right/>
      <top/>
      <bottom style="thick">
        <color theme="0"/>
      </bottom>
      <diagonal/>
    </border>
    <border>
      <left/>
      <right style="dotted">
        <color rgb="FFFFFFFF"/>
      </right>
      <top/>
      <bottom style="thick">
        <color theme="0"/>
      </bottom>
      <diagonal/>
    </border>
    <border>
      <left style="dotted">
        <color rgb="FFFFFFFF"/>
      </left>
      <right style="dotted">
        <color rgb="FFFFFFFF"/>
      </right>
      <top/>
      <bottom style="thick">
        <color theme="0"/>
      </bottom>
      <diagonal/>
    </border>
    <border>
      <left style="thick">
        <color theme="0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6" fillId="5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3" fontId="10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right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vertical="center" wrapText="1"/>
    </xf>
    <xf numFmtId="0" fontId="10" fillId="6" borderId="2" xfId="0" applyFont="1" applyFill="1" applyBorder="1" applyAlignment="1">
      <alignment horizontal="right" vertical="center"/>
    </xf>
    <xf numFmtId="0" fontId="10" fillId="6" borderId="2" xfId="0" applyFont="1" applyFill="1" applyBorder="1" applyAlignment="1">
      <alignment horizontal="right" vertical="center" wrapText="1"/>
    </xf>
    <xf numFmtId="3" fontId="10" fillId="2" borderId="2" xfId="0" applyNumberFormat="1" applyFont="1" applyFill="1" applyBorder="1" applyAlignment="1">
      <alignment horizontal="right" vertical="center"/>
    </xf>
    <xf numFmtId="3" fontId="10" fillId="6" borderId="2" xfId="0" applyNumberFormat="1" applyFont="1" applyFill="1" applyBorder="1" applyAlignment="1">
      <alignment horizontal="right" vertical="center"/>
    </xf>
    <xf numFmtId="0" fontId="6" fillId="5" borderId="1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11" fillId="3" borderId="18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18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right" vertical="center" wrapText="1"/>
    </xf>
    <xf numFmtId="10" fontId="6" fillId="3" borderId="20" xfId="0" applyNumberFormat="1" applyFont="1" applyFill="1" applyBorder="1" applyAlignment="1">
      <alignment horizontal="right" vertical="center" wrapText="1"/>
    </xf>
    <xf numFmtId="10" fontId="6" fillId="3" borderId="21" xfId="0" applyNumberFormat="1" applyFont="1" applyFill="1" applyBorder="1" applyAlignment="1">
      <alignment horizontal="right" vertical="center" wrapText="1"/>
    </xf>
    <xf numFmtId="0" fontId="6" fillId="3" borderId="22" xfId="0" applyFont="1" applyFill="1" applyBorder="1" applyAlignment="1">
      <alignment horizontal="right" vertical="center" wrapText="1"/>
    </xf>
    <xf numFmtId="0" fontId="12" fillId="0" borderId="20" xfId="0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0" fillId="6" borderId="2" xfId="0" applyNumberFormat="1" applyFont="1" applyFill="1" applyBorder="1" applyAlignment="1">
      <alignment horizontal="right" vertical="center" wrapText="1"/>
    </xf>
    <xf numFmtId="4" fontId="10" fillId="2" borderId="2" xfId="0" applyNumberFormat="1" applyFont="1" applyFill="1" applyBorder="1" applyAlignment="1">
      <alignment horizontal="right" vertical="center" wrapText="1"/>
    </xf>
    <xf numFmtId="4" fontId="1" fillId="8" borderId="12" xfId="0" applyNumberFormat="1" applyFont="1" applyFill="1" applyBorder="1" applyAlignment="1">
      <alignment horizontal="right" vertical="center" wrapText="1"/>
    </xf>
    <xf numFmtId="4" fontId="1" fillId="8" borderId="2" xfId="0" applyNumberFormat="1" applyFont="1" applyFill="1" applyBorder="1" applyAlignment="1">
      <alignment horizontal="right" vertical="center" wrapText="1"/>
    </xf>
    <xf numFmtId="4" fontId="1" fillId="7" borderId="12" xfId="0" applyNumberFormat="1" applyFont="1" applyFill="1" applyBorder="1" applyAlignment="1">
      <alignment horizontal="right" vertical="center" wrapText="1"/>
    </xf>
    <xf numFmtId="4" fontId="1" fillId="7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7" borderId="1" xfId="0" applyNumberFormat="1" applyFont="1" applyFill="1" applyBorder="1" applyAlignment="1">
      <alignment horizontal="right" vertical="center" wrapText="1"/>
    </xf>
    <xf numFmtId="4" fontId="1" fillId="8" borderId="1" xfId="0" applyNumberFormat="1" applyFont="1" applyFill="1" applyBorder="1" applyAlignment="1">
      <alignment horizontal="right" vertical="center" wrapText="1"/>
    </xf>
    <xf numFmtId="4" fontId="13" fillId="2" borderId="8" xfId="0" applyNumberFormat="1" applyFont="1" applyFill="1" applyBorder="1" applyAlignment="1">
      <alignment vertical="center" wrapText="1"/>
    </xf>
    <xf numFmtId="4" fontId="14" fillId="3" borderId="6" xfId="0" applyNumberFormat="1" applyFont="1" applyFill="1" applyBorder="1" applyAlignment="1">
      <alignment horizontal="right" vertical="center" wrapText="1"/>
    </xf>
    <xf numFmtId="0" fontId="14" fillId="3" borderId="6" xfId="0" applyFont="1" applyFill="1" applyBorder="1" applyAlignment="1">
      <alignment horizontal="right" vertical="center" wrapText="1"/>
    </xf>
    <xf numFmtId="0" fontId="0" fillId="8" borderId="0" xfId="0" applyFill="1"/>
    <xf numFmtId="0" fontId="0" fillId="8" borderId="1" xfId="0" applyFill="1" applyBorder="1"/>
    <xf numFmtId="0" fontId="2" fillId="8" borderId="1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vertical="center" wrapText="1"/>
    </xf>
    <xf numFmtId="0" fontId="3" fillId="8" borderId="12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4" fillId="8" borderId="2" xfId="0" applyFont="1" applyFill="1" applyBorder="1" applyAlignment="1">
      <alignment vertical="center" wrapText="1"/>
    </xf>
    <xf numFmtId="0" fontId="7" fillId="0" borderId="2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2D0C3-9780-4179-9784-E38F380795FC}">
  <dimension ref="A1:K28"/>
  <sheetViews>
    <sheetView tabSelected="1" workbookViewId="0">
      <selection activeCell="M1" sqref="M1:N1048576"/>
    </sheetView>
  </sheetViews>
  <sheetFormatPr defaultRowHeight="15" x14ac:dyDescent="0.25"/>
  <cols>
    <col min="1" max="1" width="2.5703125" style="77" customWidth="1"/>
    <col min="2" max="2" width="9.140625" style="1"/>
    <col min="4" max="4" width="37.140625" customWidth="1"/>
    <col min="5" max="5" width="5.85546875" customWidth="1"/>
    <col min="7" max="7" width="13.7109375" customWidth="1"/>
    <col min="8" max="9" width="7.28515625" customWidth="1"/>
    <col min="10" max="10" width="21.140625" style="1" customWidth="1"/>
    <col min="11" max="11" width="9.140625" style="77"/>
  </cols>
  <sheetData>
    <row r="1" spans="1:11" s="76" customFormat="1" ht="14.25" customHeight="1" x14ac:dyDescent="0.25">
      <c r="A1" s="77"/>
      <c r="B1" s="77"/>
      <c r="J1" s="77"/>
      <c r="K1" s="77"/>
    </row>
    <row r="2" spans="1:11" s="76" customFormat="1" ht="15" customHeight="1" x14ac:dyDescent="0.25">
      <c r="A2" s="77"/>
      <c r="B2" s="78" t="s">
        <v>24</v>
      </c>
      <c r="C2" s="79"/>
      <c r="D2" s="80" t="s">
        <v>25</v>
      </c>
      <c r="E2" s="81"/>
      <c r="F2" s="81"/>
      <c r="G2" s="81"/>
      <c r="H2" s="81"/>
      <c r="I2" s="81"/>
      <c r="J2" s="81"/>
      <c r="K2" s="77"/>
    </row>
    <row r="3" spans="1:11" s="76" customFormat="1" ht="15.75" customHeight="1" x14ac:dyDescent="0.25">
      <c r="A3" s="77"/>
      <c r="B3" s="82"/>
      <c r="C3" s="83"/>
      <c r="D3" s="80" t="s">
        <v>26</v>
      </c>
      <c r="E3" s="81"/>
      <c r="F3" s="81"/>
      <c r="G3" s="81"/>
      <c r="H3" s="81"/>
      <c r="I3" s="81"/>
      <c r="J3" s="81"/>
      <c r="K3" s="77"/>
    </row>
    <row r="4" spans="1:11" ht="15" customHeight="1" x14ac:dyDescent="0.25">
      <c r="B4" s="23" t="s">
        <v>27</v>
      </c>
      <c r="C4" s="24"/>
      <c r="D4" s="25" t="s">
        <v>28</v>
      </c>
      <c r="E4" s="26"/>
      <c r="F4" s="26"/>
      <c r="G4" s="26"/>
      <c r="H4" s="26"/>
      <c r="I4" s="26"/>
      <c r="J4" s="26"/>
    </row>
    <row r="5" spans="1:11" ht="25.5" customHeight="1" thickBot="1" x14ac:dyDescent="0.3">
      <c r="B5" s="84" t="s">
        <v>29</v>
      </c>
      <c r="C5" s="27"/>
      <c r="D5" s="27"/>
      <c r="E5" s="27"/>
      <c r="F5" s="28"/>
      <c r="G5" s="60" t="s">
        <v>30</v>
      </c>
      <c r="H5" s="58">
        <v>0.28749999999999998</v>
      </c>
      <c r="I5" s="59"/>
      <c r="J5" s="61">
        <v>0.28749999999999998</v>
      </c>
    </row>
    <row r="6" spans="1:11" ht="16.5" thickTop="1" thickBot="1" x14ac:dyDescent="0.3">
      <c r="B6" s="29" t="s">
        <v>31</v>
      </c>
      <c r="C6" s="31" t="s">
        <v>32</v>
      </c>
      <c r="D6" s="31" t="s">
        <v>33</v>
      </c>
      <c r="E6" s="31" t="s">
        <v>34</v>
      </c>
      <c r="F6" s="31" t="s">
        <v>35</v>
      </c>
      <c r="G6" s="34" t="s">
        <v>36</v>
      </c>
      <c r="H6" s="33"/>
      <c r="I6" s="33"/>
      <c r="J6" s="33"/>
    </row>
    <row r="7" spans="1:11" ht="15.75" thickTop="1" x14ac:dyDescent="0.25">
      <c r="B7" s="29"/>
      <c r="C7" s="31"/>
      <c r="D7" s="31"/>
      <c r="E7" s="31"/>
      <c r="F7" s="31"/>
      <c r="G7" s="35" t="s">
        <v>65</v>
      </c>
      <c r="H7" s="37" t="s">
        <v>37</v>
      </c>
      <c r="I7" s="38"/>
      <c r="J7" s="41" t="s">
        <v>39</v>
      </c>
    </row>
    <row r="8" spans="1:11" ht="15.75" thickBot="1" x14ac:dyDescent="0.3">
      <c r="B8" s="30"/>
      <c r="C8" s="32"/>
      <c r="D8" s="32"/>
      <c r="E8" s="32"/>
      <c r="F8" s="32"/>
      <c r="G8" s="36"/>
      <c r="H8" s="39" t="s">
        <v>38</v>
      </c>
      <c r="I8" s="40"/>
      <c r="J8" s="34"/>
    </row>
    <row r="9" spans="1:11" ht="25.5" customHeight="1" thickTop="1" thickBot="1" x14ac:dyDescent="0.3">
      <c r="B9" s="42" t="s">
        <v>40</v>
      </c>
      <c r="C9" s="42"/>
      <c r="D9" s="42"/>
      <c r="E9" s="42"/>
      <c r="F9" s="42"/>
      <c r="G9" s="42"/>
      <c r="H9" s="42"/>
      <c r="I9" s="42"/>
      <c r="J9" s="42"/>
    </row>
    <row r="10" spans="1:11" ht="16.5" thickTop="1" thickBot="1" x14ac:dyDescent="0.3">
      <c r="B10" s="2" t="s">
        <v>41</v>
      </c>
      <c r="C10" s="43" t="s">
        <v>0</v>
      </c>
      <c r="D10" s="44"/>
      <c r="E10" s="44"/>
      <c r="F10" s="44"/>
      <c r="G10" s="44"/>
      <c r="H10" s="44"/>
      <c r="I10" s="44"/>
      <c r="J10" s="44"/>
    </row>
    <row r="11" spans="1:11" ht="15.75" thickTop="1" x14ac:dyDescent="0.25">
      <c r="B11" s="3" t="s">
        <v>42</v>
      </c>
      <c r="C11" s="45" t="s">
        <v>43</v>
      </c>
      <c r="D11" s="46"/>
      <c r="E11" s="46"/>
      <c r="F11" s="46"/>
      <c r="G11" s="46"/>
      <c r="H11" s="46"/>
      <c r="I11" s="46"/>
      <c r="J11" s="46"/>
    </row>
    <row r="12" spans="1:11" ht="24.75" customHeight="1" thickBot="1" x14ac:dyDescent="0.3">
      <c r="B12" s="4" t="s">
        <v>44</v>
      </c>
      <c r="C12" s="5" t="s">
        <v>1</v>
      </c>
      <c r="D12" s="6" t="s">
        <v>2</v>
      </c>
      <c r="E12" s="4" t="s">
        <v>3</v>
      </c>
      <c r="F12" s="7">
        <v>3600</v>
      </c>
      <c r="G12" s="8">
        <v>0</v>
      </c>
      <c r="H12" s="66">
        <f t="shared" ref="H12" si="0">G12*1.2875</f>
        <v>0</v>
      </c>
      <c r="I12" s="67"/>
      <c r="J12" s="70">
        <f>F12*H12</f>
        <v>0</v>
      </c>
    </row>
    <row r="13" spans="1:11" ht="20.25" thickTop="1" thickBot="1" x14ac:dyDescent="0.3">
      <c r="B13" s="47" t="s">
        <v>45</v>
      </c>
      <c r="C13" s="47"/>
      <c r="D13" s="47"/>
      <c r="E13" s="47"/>
      <c r="F13" s="47"/>
      <c r="G13" s="47"/>
      <c r="H13" s="47"/>
      <c r="I13" s="48"/>
      <c r="J13" s="73">
        <f>J12</f>
        <v>0</v>
      </c>
    </row>
    <row r="14" spans="1:11" ht="16.5" thickTop="1" thickBot="1" x14ac:dyDescent="0.3">
      <c r="B14" s="2" t="s">
        <v>46</v>
      </c>
      <c r="C14" s="43" t="s">
        <v>4</v>
      </c>
      <c r="D14" s="44"/>
      <c r="E14" s="44"/>
      <c r="F14" s="44"/>
      <c r="G14" s="44"/>
      <c r="H14" s="44"/>
      <c r="I14" s="44"/>
      <c r="J14" s="44"/>
    </row>
    <row r="15" spans="1:11" ht="16.5" thickTop="1" thickBot="1" x14ac:dyDescent="0.3">
      <c r="B15" s="9" t="s">
        <v>47</v>
      </c>
      <c r="C15" s="49" t="s">
        <v>48</v>
      </c>
      <c r="D15" s="50"/>
      <c r="E15" s="50"/>
      <c r="F15" s="50"/>
      <c r="G15" s="50"/>
      <c r="H15" s="50"/>
      <c r="I15" s="50"/>
      <c r="J15" s="50"/>
    </row>
    <row r="16" spans="1:11" ht="33" customHeight="1" thickTop="1" x14ac:dyDescent="0.25">
      <c r="B16" s="4" t="s">
        <v>49</v>
      </c>
      <c r="C16" s="5" t="s">
        <v>5</v>
      </c>
      <c r="D16" s="10" t="s">
        <v>6</v>
      </c>
      <c r="E16" s="4" t="s">
        <v>50</v>
      </c>
      <c r="F16" s="7">
        <v>460000</v>
      </c>
      <c r="G16" s="62">
        <v>0</v>
      </c>
      <c r="H16" s="66">
        <f t="shared" ref="H16:H17" si="1">G16*1.2875</f>
        <v>0</v>
      </c>
      <c r="I16" s="67"/>
      <c r="J16" s="70">
        <f>F16*H16</f>
        <v>0</v>
      </c>
    </row>
    <row r="17" spans="1:11" ht="33" customHeight="1" x14ac:dyDescent="0.25">
      <c r="B17" s="11" t="s">
        <v>51</v>
      </c>
      <c r="C17" s="12" t="s">
        <v>7</v>
      </c>
      <c r="D17" s="13" t="s">
        <v>8</v>
      </c>
      <c r="E17" s="11" t="s">
        <v>9</v>
      </c>
      <c r="F17" s="14">
        <v>300</v>
      </c>
      <c r="G17" s="63">
        <v>0</v>
      </c>
      <c r="H17" s="68">
        <f t="shared" si="1"/>
        <v>0</v>
      </c>
      <c r="I17" s="69"/>
      <c r="J17" s="71">
        <f>H17*F17</f>
        <v>0</v>
      </c>
    </row>
    <row r="18" spans="1:11" ht="20.25" customHeight="1" x14ac:dyDescent="0.25">
      <c r="B18" s="15" t="s">
        <v>52</v>
      </c>
      <c r="C18" s="16" t="s">
        <v>10</v>
      </c>
      <c r="D18" s="17" t="s">
        <v>11</v>
      </c>
      <c r="E18" s="15" t="s">
        <v>12</v>
      </c>
      <c r="F18" s="18">
        <v>300</v>
      </c>
      <c r="G18" s="64">
        <v>0</v>
      </c>
      <c r="H18" s="66">
        <f>G18*1.2875</f>
        <v>0</v>
      </c>
      <c r="I18" s="67"/>
      <c r="J18" s="72">
        <f t="shared" ref="J18:J22" si="2">H18*F18</f>
        <v>0</v>
      </c>
    </row>
    <row r="19" spans="1:11" ht="20.25" customHeight="1" x14ac:dyDescent="0.25">
      <c r="B19" s="11" t="s">
        <v>53</v>
      </c>
      <c r="C19" s="12" t="s">
        <v>13</v>
      </c>
      <c r="D19" s="13" t="s">
        <v>14</v>
      </c>
      <c r="E19" s="11" t="s">
        <v>15</v>
      </c>
      <c r="F19" s="20">
        <v>9000</v>
      </c>
      <c r="G19" s="65">
        <v>0</v>
      </c>
      <c r="H19" s="68">
        <f t="shared" ref="H19:H22" si="3">G19*1.2875</f>
        <v>0</v>
      </c>
      <c r="I19" s="69"/>
      <c r="J19" s="71">
        <f t="shared" si="2"/>
        <v>0</v>
      </c>
    </row>
    <row r="20" spans="1:11" ht="31.5" customHeight="1" x14ac:dyDescent="0.25">
      <c r="B20" s="15" t="s">
        <v>54</v>
      </c>
      <c r="C20" s="16" t="s">
        <v>16</v>
      </c>
      <c r="D20" s="17" t="s">
        <v>55</v>
      </c>
      <c r="E20" s="15" t="s">
        <v>17</v>
      </c>
      <c r="F20" s="21">
        <v>30000</v>
      </c>
      <c r="G20" s="64">
        <v>0</v>
      </c>
      <c r="H20" s="66">
        <f t="shared" si="3"/>
        <v>0</v>
      </c>
      <c r="I20" s="67"/>
      <c r="J20" s="72">
        <f t="shared" si="2"/>
        <v>0</v>
      </c>
    </row>
    <row r="21" spans="1:11" ht="45.75" customHeight="1" x14ac:dyDescent="0.25">
      <c r="B21" s="11" t="s">
        <v>56</v>
      </c>
      <c r="C21" s="12" t="s">
        <v>18</v>
      </c>
      <c r="D21" s="13" t="s">
        <v>57</v>
      </c>
      <c r="E21" s="11" t="s">
        <v>17</v>
      </c>
      <c r="F21" s="20">
        <v>4000</v>
      </c>
      <c r="G21" s="65">
        <v>0</v>
      </c>
      <c r="H21" s="68">
        <f t="shared" si="3"/>
        <v>0</v>
      </c>
      <c r="I21" s="69"/>
      <c r="J21" s="71">
        <f t="shared" si="2"/>
        <v>0</v>
      </c>
    </row>
    <row r="22" spans="1:11" ht="31.5" customHeight="1" thickBot="1" x14ac:dyDescent="0.3">
      <c r="B22" s="15" t="s">
        <v>58</v>
      </c>
      <c r="C22" s="16" t="s">
        <v>19</v>
      </c>
      <c r="D22" s="17" t="s">
        <v>20</v>
      </c>
      <c r="E22" s="15" t="s">
        <v>17</v>
      </c>
      <c r="F22" s="18">
        <v>300</v>
      </c>
      <c r="G22" s="64">
        <v>0</v>
      </c>
      <c r="H22" s="66">
        <f t="shared" si="3"/>
        <v>0</v>
      </c>
      <c r="I22" s="67"/>
      <c r="J22" s="72">
        <f t="shared" si="2"/>
        <v>0</v>
      </c>
    </row>
    <row r="23" spans="1:11" ht="16.5" thickTop="1" thickBot="1" x14ac:dyDescent="0.3">
      <c r="B23" s="22" t="s">
        <v>59</v>
      </c>
      <c r="C23" s="52" t="s">
        <v>60</v>
      </c>
      <c r="D23" s="51"/>
      <c r="E23" s="51"/>
      <c r="F23" s="51"/>
      <c r="G23" s="51"/>
      <c r="H23" s="51"/>
      <c r="I23" s="51"/>
      <c r="J23" s="51"/>
    </row>
    <row r="24" spans="1:11" ht="16.5" thickTop="1" thickBot="1" x14ac:dyDescent="0.3">
      <c r="B24" s="9" t="s">
        <v>61</v>
      </c>
      <c r="C24" s="53" t="s">
        <v>21</v>
      </c>
      <c r="D24" s="54"/>
      <c r="E24" s="54"/>
      <c r="F24" s="54"/>
      <c r="G24" s="54"/>
      <c r="H24" s="54"/>
      <c r="I24" s="54"/>
      <c r="J24" s="54"/>
    </row>
    <row r="25" spans="1:11" ht="20.25" customHeight="1" thickTop="1" thickBot="1" x14ac:dyDescent="0.3">
      <c r="B25" s="15" t="s">
        <v>62</v>
      </c>
      <c r="C25" s="16" t="s">
        <v>22</v>
      </c>
      <c r="D25" s="17" t="s">
        <v>23</v>
      </c>
      <c r="E25" s="15" t="s">
        <v>17</v>
      </c>
      <c r="F25" s="18">
        <v>350</v>
      </c>
      <c r="G25" s="19">
        <v>0</v>
      </c>
      <c r="H25" s="66">
        <f t="shared" ref="H25" si="4">G25*1.2875</f>
        <v>0</v>
      </c>
      <c r="I25" s="67"/>
      <c r="J25" s="72">
        <f t="shared" ref="J25" si="5">H25*F25</f>
        <v>0</v>
      </c>
    </row>
    <row r="26" spans="1:11" ht="18.75" customHeight="1" thickTop="1" thickBot="1" x14ac:dyDescent="0.3">
      <c r="B26" s="55" t="s">
        <v>63</v>
      </c>
      <c r="C26" s="55"/>
      <c r="D26" s="55"/>
      <c r="E26" s="55"/>
      <c r="F26" s="55"/>
      <c r="G26" s="55"/>
      <c r="H26" s="55"/>
      <c r="I26" s="56"/>
      <c r="J26" s="73">
        <f>SUM(J16:J22)+J25</f>
        <v>0</v>
      </c>
    </row>
    <row r="27" spans="1:11" ht="18.75" customHeight="1" thickTop="1" x14ac:dyDescent="0.25">
      <c r="B27" s="57" t="s">
        <v>64</v>
      </c>
      <c r="C27" s="57"/>
      <c r="D27" s="57"/>
      <c r="E27" s="57"/>
      <c r="F27" s="57"/>
      <c r="G27" s="57"/>
      <c r="H27" s="57"/>
      <c r="I27" s="74">
        <f>J26+J13</f>
        <v>0</v>
      </c>
      <c r="J27" s="75"/>
    </row>
    <row r="28" spans="1:11" s="76" customFormat="1" x14ac:dyDescent="0.25">
      <c r="A28" s="77"/>
      <c r="B28" s="77"/>
      <c r="J28" s="77"/>
      <c r="K28" s="77"/>
    </row>
  </sheetData>
  <mergeCells count="38">
    <mergeCell ref="H25:I25"/>
    <mergeCell ref="B26:I26"/>
    <mergeCell ref="B27:H27"/>
    <mergeCell ref="I27:J27"/>
    <mergeCell ref="H19:I19"/>
    <mergeCell ref="H20:I20"/>
    <mergeCell ref="H21:I21"/>
    <mergeCell ref="H22:I22"/>
    <mergeCell ref="C23:J23"/>
    <mergeCell ref="C24:J24"/>
    <mergeCell ref="B13:I13"/>
    <mergeCell ref="C14:J14"/>
    <mergeCell ref="C15:J15"/>
    <mergeCell ref="H16:I16"/>
    <mergeCell ref="H17:I17"/>
    <mergeCell ref="H18:I18"/>
    <mergeCell ref="H8:I8"/>
    <mergeCell ref="J7:J8"/>
    <mergeCell ref="B9:J9"/>
    <mergeCell ref="C10:J10"/>
    <mergeCell ref="C11:J11"/>
    <mergeCell ref="H12:I12"/>
    <mergeCell ref="B5:F5"/>
    <mergeCell ref="H5:I5"/>
    <mergeCell ref="B6:B8"/>
    <mergeCell ref="C6:C8"/>
    <mergeCell ref="D6:D8"/>
    <mergeCell ref="E6:E8"/>
    <mergeCell ref="F6:F8"/>
    <mergeCell ref="G6:J6"/>
    <mergeCell ref="G7:G8"/>
    <mergeCell ref="H7:I7"/>
    <mergeCell ref="B2:C2"/>
    <mergeCell ref="D2:J2"/>
    <mergeCell ref="B3:C3"/>
    <mergeCell ref="D3:J3"/>
    <mergeCell ref="B4:C4"/>
    <mergeCell ref="D4:J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LIC TOPOG LASER SCAN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SOUZA CORREA UR000884</dc:creator>
  <cp:lastModifiedBy>user</cp:lastModifiedBy>
  <dcterms:created xsi:type="dcterms:W3CDTF">2021-06-23T21:24:17Z</dcterms:created>
  <dcterms:modified xsi:type="dcterms:W3CDTF">2023-03-17T20:04:15Z</dcterms:modified>
</cp:coreProperties>
</file>